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Pakiet" sheetId="1" r:id="rId1"/>
  </sheets>
  <definedNames>
    <definedName name="_xlnm.Print_Area" localSheetId="0">'Pakiet'!#REF!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9"/>
            <color indexed="8"/>
            <rFont val="Calibri"/>
            <family val="2"/>
          </rPr>
          <t>pakiet.lp</t>
        </r>
      </text>
    </comment>
    <comment ref="B10" authorId="0">
      <text>
        <r>
          <rPr>
            <b/>
            <sz val="9"/>
            <color indexed="8"/>
            <rFont val="Calibri"/>
            <family val="2"/>
          </rPr>
          <t>pakiet.nazwa</t>
        </r>
      </text>
    </comment>
    <comment ref="C10" authorId="0">
      <text>
        <r>
          <rPr>
            <b/>
            <sz val="9"/>
            <color indexed="8"/>
            <rFont val="Calibri"/>
            <family val="2"/>
          </rPr>
          <t>pakiet.uwagiz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"/>
            <rFont val="Calibri"/>
            <family val="2"/>
          </rPr>
          <t>pakiet.jm</t>
        </r>
      </text>
    </comment>
    <comment ref="E10" authorId="0">
      <text>
        <r>
          <rPr>
            <b/>
            <sz val="9"/>
            <color indexed="8"/>
            <rFont val="Calibri"/>
            <family val="2"/>
          </rPr>
          <t>pakiet.opak</t>
        </r>
      </text>
    </comment>
    <comment ref="F10" authorId="0">
      <text>
        <r>
          <rPr>
            <b/>
            <sz val="9"/>
            <color indexed="8"/>
            <rFont val="Calibri"/>
            <family val="2"/>
          </rPr>
          <t>pakiet.iloscwopak</t>
        </r>
      </text>
    </comment>
    <comment ref="G10" authorId="0">
      <text>
        <r>
          <rPr>
            <b/>
            <sz val="9"/>
            <color indexed="8"/>
            <rFont val="Calibri"/>
            <family val="2"/>
          </rPr>
          <t>pakiet.dawka</t>
        </r>
      </text>
    </comment>
    <comment ref="H10" authorId="0">
      <text>
        <r>
          <rPr>
            <b/>
            <sz val="9"/>
            <color indexed="8"/>
            <rFont val="Calibri"/>
            <family val="2"/>
          </rPr>
          <t>pakiet.postac</t>
        </r>
      </text>
    </comment>
    <comment ref="I10" authorId="0">
      <text>
        <r>
          <rPr>
            <b/>
            <sz val="9"/>
            <color indexed="8"/>
            <rFont val="Calibri"/>
            <family val="2"/>
          </rPr>
          <t>pakiet.ilosczam</t>
        </r>
      </text>
    </comment>
    <comment ref="J10" authorId="0">
      <text>
        <r>
          <rPr>
            <b/>
            <sz val="9"/>
            <color indexed="8"/>
            <rFont val="Calibri"/>
            <family val="2"/>
          </rPr>
          <t>pakiet.cenan</t>
        </r>
      </text>
    </comment>
    <comment ref="K10" authorId="0">
      <text>
        <r>
          <rPr>
            <b/>
            <sz val="9"/>
            <color indexed="8"/>
            <rFont val="Calibri"/>
            <family val="2"/>
          </rPr>
          <t>pakiet.wartoscn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L10" authorId="0">
      <text>
        <r>
          <rPr>
            <b/>
            <sz val="9"/>
            <color indexed="8"/>
            <rFont val="Calibri"/>
            <family val="2"/>
          </rPr>
          <t>pakiet.vat</t>
        </r>
      </text>
    </comment>
    <comment ref="M10" authorId="0">
      <text>
        <r>
          <rPr>
            <b/>
            <sz val="9"/>
            <color indexed="8"/>
            <rFont val="Calibri"/>
            <family val="2"/>
          </rPr>
          <t>pakiet.cenab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N10" authorId="0">
      <text>
        <r>
          <rPr>
            <b/>
            <sz val="9"/>
            <color indexed="8"/>
            <rFont val="Calibri"/>
            <family val="2"/>
          </rPr>
          <t>pakiet.wartoscb</t>
        </r>
      </text>
    </comment>
    <comment ref="O10" authorId="0">
      <text>
        <r>
          <rPr>
            <b/>
            <sz val="9"/>
            <color indexed="8"/>
            <rFont val="Calibri"/>
            <family val="2"/>
          </rPr>
          <t>pakiet.uwagid</t>
        </r>
      </text>
    </comment>
    <comment ref="O11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1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1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1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1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2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2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2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2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2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3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3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3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3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3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4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4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4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4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4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5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5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5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5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5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6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6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6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6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6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9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9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9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9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9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8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8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8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8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8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7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7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7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7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7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1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21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2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21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21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21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21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2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2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2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2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2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2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2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20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2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20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20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20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20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2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2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2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2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E2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2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2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A11" authorId="0">
      <text>
        <r>
          <rPr>
            <b/>
            <sz val="9"/>
            <color indexed="8"/>
            <rFont val="Calibri"/>
            <family val="2"/>
          </rPr>
          <t>id_:15084;</t>
        </r>
      </text>
    </comment>
    <comment ref="B1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2" authorId="0">
      <text>
        <r>
          <rPr>
            <b/>
            <sz val="9"/>
            <color indexed="8"/>
            <rFont val="Calibri"/>
            <family val="2"/>
          </rPr>
          <t>id_:15063;</t>
        </r>
      </text>
    </comment>
    <comment ref="B1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3" authorId="0">
      <text>
        <r>
          <rPr>
            <b/>
            <sz val="9"/>
            <color indexed="8"/>
            <rFont val="Calibri"/>
            <family val="2"/>
          </rPr>
          <t>id_:14563;</t>
        </r>
      </text>
    </comment>
    <comment ref="B1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4" authorId="0">
      <text>
        <r>
          <rPr>
            <b/>
            <sz val="9"/>
            <color indexed="8"/>
            <rFont val="Calibri"/>
            <family val="2"/>
          </rPr>
          <t>id_:15022;</t>
        </r>
      </text>
    </comment>
    <comment ref="B1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5" authorId="0">
      <text>
        <r>
          <rPr>
            <b/>
            <sz val="9"/>
            <color indexed="8"/>
            <rFont val="Calibri"/>
            <family val="2"/>
          </rPr>
          <t>id_:14631;</t>
        </r>
      </text>
    </comment>
    <comment ref="B1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6" authorId="0">
      <text>
        <r>
          <rPr>
            <b/>
            <sz val="9"/>
            <color indexed="8"/>
            <rFont val="Calibri"/>
            <family val="2"/>
          </rPr>
          <t>id_:14886;</t>
        </r>
      </text>
    </comment>
    <comment ref="B1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7" authorId="0">
      <text>
        <r>
          <rPr>
            <b/>
            <sz val="9"/>
            <color indexed="8"/>
            <rFont val="Calibri"/>
            <family val="2"/>
          </rPr>
          <t>id_:14876;</t>
        </r>
      </text>
    </comment>
    <comment ref="B1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8" authorId="0">
      <text>
        <r>
          <rPr>
            <b/>
            <sz val="9"/>
            <color indexed="8"/>
            <rFont val="Calibri"/>
            <family val="2"/>
          </rPr>
          <t>id_:14875;</t>
        </r>
      </text>
    </comment>
    <comment ref="B1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9" authorId="0">
      <text>
        <r>
          <rPr>
            <b/>
            <sz val="9"/>
            <color indexed="8"/>
            <rFont val="Calibri"/>
            <family val="2"/>
          </rPr>
          <t>id_:14874;</t>
        </r>
      </text>
    </comment>
    <comment ref="B1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20" authorId="0">
      <text>
        <r>
          <rPr>
            <b/>
            <sz val="9"/>
            <color indexed="8"/>
            <rFont val="Calibri"/>
            <family val="2"/>
          </rPr>
          <t>id_:14870;</t>
        </r>
      </text>
    </comment>
    <comment ref="B2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21" authorId="0">
      <text>
        <r>
          <rPr>
            <b/>
            <sz val="9"/>
            <color indexed="8"/>
            <rFont val="Calibri"/>
            <family val="2"/>
          </rPr>
          <t>id_:14869;</t>
        </r>
      </text>
    </comment>
    <comment ref="B2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36" authorId="0">
      <text>
        <r>
          <rPr>
            <b/>
            <sz val="9"/>
            <color indexed="8"/>
            <rFont val="Calibri"/>
            <family val="2"/>
          </rPr>
          <t>pakiet.end</t>
        </r>
      </text>
    </comment>
    <comment ref="A22" authorId="0">
      <text>
        <r>
          <rPr>
            <b/>
            <sz val="9"/>
            <color indexed="8"/>
            <rFont val="Calibri"/>
            <family val="2"/>
          </rPr>
          <t>id_:15181;</t>
        </r>
      </text>
    </comment>
    <comment ref="B2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2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2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2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2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3" authorId="0">
      <text>
        <r>
          <rPr>
            <b/>
            <sz val="9"/>
            <color indexed="8"/>
            <rFont val="Calibri"/>
            <family val="2"/>
          </rPr>
          <t>id_:15149;</t>
        </r>
      </text>
    </comment>
    <comment ref="B2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3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3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3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" authorId="0">
      <text>
        <r>
          <rPr>
            <b/>
            <sz val="9"/>
            <color indexed="8"/>
            <rFont val="Calibri"/>
            <family val="2"/>
          </rPr>
          <t>id_:15148;</t>
        </r>
      </text>
    </comment>
    <comment ref="B2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4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4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4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4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5" authorId="0">
      <text>
        <r>
          <rPr>
            <b/>
            <sz val="9"/>
            <color indexed="8"/>
            <rFont val="Calibri"/>
            <family val="2"/>
          </rPr>
          <t>id_:15139;</t>
        </r>
      </text>
    </comment>
    <comment ref="B2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5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5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5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" authorId="0">
      <text>
        <r>
          <rPr>
            <b/>
            <sz val="9"/>
            <color indexed="8"/>
            <rFont val="Calibri"/>
            <family val="2"/>
          </rPr>
          <t>id_:15138;</t>
        </r>
      </text>
    </comment>
    <comment ref="B2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6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6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6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6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7" authorId="0">
      <text>
        <r>
          <rPr>
            <b/>
            <sz val="9"/>
            <color indexed="8"/>
            <rFont val="Calibri"/>
            <family val="2"/>
          </rPr>
          <t>id_:15137;</t>
        </r>
      </text>
    </comment>
    <comment ref="B2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7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7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7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7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7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8" authorId="0">
      <text>
        <r>
          <rPr>
            <b/>
            <sz val="9"/>
            <color indexed="8"/>
            <rFont val="Calibri"/>
            <family val="2"/>
          </rPr>
          <t>id_:15128;</t>
        </r>
      </text>
    </comment>
    <comment ref="B2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8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8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8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8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8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9" authorId="0">
      <text>
        <r>
          <rPr>
            <b/>
            <sz val="9"/>
            <color indexed="8"/>
            <rFont val="Calibri"/>
            <family val="2"/>
          </rPr>
          <t>id_:15119;</t>
        </r>
      </text>
    </comment>
    <comment ref="B2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9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9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9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9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9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30" authorId="0">
      <text>
        <r>
          <rPr>
            <b/>
            <sz val="9"/>
            <color indexed="8"/>
            <rFont val="Calibri"/>
            <family val="2"/>
          </rPr>
          <t>id_:15356;</t>
        </r>
      </text>
    </comment>
    <comment ref="B3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0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30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30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30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3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30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31" authorId="0">
      <text>
        <r>
          <rPr>
            <b/>
            <sz val="9"/>
            <color indexed="8"/>
            <rFont val="Calibri"/>
            <family val="2"/>
          </rPr>
          <t>id_:15355;</t>
        </r>
      </text>
    </comment>
    <comment ref="B3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1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31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31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31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3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31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32" authorId="0">
      <text>
        <r>
          <rPr>
            <b/>
            <sz val="9"/>
            <color indexed="8"/>
            <rFont val="Calibri"/>
            <family val="2"/>
          </rPr>
          <t>id_:15354;</t>
        </r>
      </text>
    </comment>
    <comment ref="B3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2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32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32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32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3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32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33" authorId="0">
      <text>
        <r>
          <rPr>
            <b/>
            <sz val="9"/>
            <color indexed="8"/>
            <rFont val="Calibri"/>
            <family val="2"/>
          </rPr>
          <t>id_:15353;</t>
        </r>
      </text>
    </comment>
    <comment ref="B3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3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33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33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33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3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33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34" authorId="0">
      <text>
        <r>
          <rPr>
            <b/>
            <sz val="9"/>
            <color indexed="8"/>
            <rFont val="Calibri"/>
            <family val="2"/>
          </rPr>
          <t>id_:14791;</t>
        </r>
      </text>
    </comment>
    <comment ref="B3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4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34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34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34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3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34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35" authorId="0">
      <text>
        <r>
          <rPr>
            <b/>
            <sz val="9"/>
            <color indexed="8"/>
            <rFont val="Calibri"/>
            <family val="2"/>
          </rPr>
          <t>id_:15337;</t>
        </r>
      </text>
    </comment>
    <comment ref="B3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5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35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35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35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3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35" authorId="0">
      <text>
        <r>
          <rPr>
            <sz val="11"/>
            <color rgb="FF000000"/>
            <rFont val="Calibri"/>
            <family val="2"/>
          </rPr>
          <t>uwagid</t>
        </r>
      </text>
    </comment>
  </commentList>
</comments>
</file>

<file path=xl/sharedStrings.xml><?xml version="1.0" encoding="utf-8"?>
<sst xmlns="http://schemas.openxmlformats.org/spreadsheetml/2006/main" count="215" uniqueCount="145">
  <si>
    <t>L.p.</t>
  </si>
  <si>
    <t>Nazwa towaru</t>
  </si>
  <si>
    <t>Uwagi zamawiającego</t>
  </si>
  <si>
    <t>J.M.</t>
  </si>
  <si>
    <t>Opakowanie</t>
  </si>
  <si>
    <t>Ilość w opak.</t>
  </si>
  <si>
    <t>Dawka</t>
  </si>
  <si>
    <t>Postać</t>
  </si>
  <si>
    <t>Il.zamaw.</t>
  </si>
  <si>
    <t>Cena netto</t>
  </si>
  <si>
    <t>Wartość netto</t>
  </si>
  <si>
    <t>VAT</t>
  </si>
  <si>
    <t>Cena brutto</t>
  </si>
  <si>
    <t>Wartość brutto</t>
  </si>
  <si>
    <t>Uwagi (100 znaków)</t>
  </si>
  <si>
    <t>roztwór do wstrzykiwań</t>
  </si>
  <si>
    <t>5 amp.a 5ml</t>
  </si>
  <si>
    <t>0,02 g/ml</t>
  </si>
  <si>
    <t>op.</t>
  </si>
  <si>
    <t>0</t>
  </si>
  <si>
    <t>0,5 g</t>
  </si>
  <si>
    <t>tabletki powlekane</t>
  </si>
  <si>
    <t>roztwór do wstrzyknięć</t>
  </si>
  <si>
    <t>5 amp.a 2ml</t>
  </si>
  <si>
    <t>-</t>
  </si>
  <si>
    <t>0,05 g</t>
  </si>
  <si>
    <t>5 mg</t>
  </si>
  <si>
    <t>20 tabl. (2 blist.po 10 szt.)</t>
  </si>
  <si>
    <t>tabletki</t>
  </si>
  <si>
    <t>0,01 g</t>
  </si>
  <si>
    <t>tabletki o przedłużonym uwalni</t>
  </si>
  <si>
    <t>30 tabl. (3 blist.po 10 szt.)</t>
  </si>
  <si>
    <t>0,2 g</t>
  </si>
  <si>
    <t>50</t>
  </si>
  <si>
    <t>Exacyl tabletki powlekane 0,5 g 20 tabl. (2 blist.po 10 szt.)</t>
  </si>
  <si>
    <t>16 tabl. (2 blist.po 8 szt.)</t>
  </si>
  <si>
    <t>59</t>
  </si>
  <si>
    <t>Cordarone tabletki 0,2 g 30 tabl. (3 blist.po 10 szt.)</t>
  </si>
  <si>
    <t>10 tabl. (2 blist.po 5 szt.)</t>
  </si>
  <si>
    <t>20 tabl.</t>
  </si>
  <si>
    <t>0,05 g/ml</t>
  </si>
  <si>
    <t>83</t>
  </si>
  <si>
    <t>Convival Chrono tabletki o przedłużonym uwalni 0,5 g 50 tabl. (poj.szkl.)</t>
  </si>
  <si>
    <t>50 tabl. (poj.szkl.)</t>
  </si>
  <si>
    <t>100 j.m./ml</t>
  </si>
  <si>
    <t>roztwór do wstrzyknięć insulin</t>
  </si>
  <si>
    <t>91</t>
  </si>
  <si>
    <t>No-Spa roztwór do wstrzyknięć podskór 0,02 g/ml 5 amp.a 2ml</t>
  </si>
  <si>
    <t>roztwór do wstrzyknięć podskór</t>
  </si>
  <si>
    <t>0,1 g/ml</t>
  </si>
  <si>
    <t>2,5 mg</t>
  </si>
  <si>
    <t>roztwór do wstrzyknięć dożylny</t>
  </si>
  <si>
    <t>121</t>
  </si>
  <si>
    <t>Ins. Lispro Sanofi roztwór do wstrzykiwań 300 I.U./3ml 10 wstrz.a 3ml (SoloStar)</t>
  </si>
  <si>
    <t>10 wstrz.a 3ml (SoloStar)</t>
  </si>
  <si>
    <t>300 I.U./3ml</t>
  </si>
  <si>
    <t>zawiesina do wstrzyknięć insul</t>
  </si>
  <si>
    <t>158</t>
  </si>
  <si>
    <t>Exacyl roztwór do wstrzyknięć dożylny 0,1 g/ml 5 amp.a 5ml</t>
  </si>
  <si>
    <t>166</t>
  </si>
  <si>
    <t>Clexane roztwór do wstrzyknięć podskór 0,1 g/ml 10 amp.strz.a 1ml</t>
  </si>
  <si>
    <t>10 amp.-strz.a 1ml</t>
  </si>
  <si>
    <t>167</t>
  </si>
  <si>
    <t>Clexane roztwór do wstrzyknięć podskór 0,08 g/0,8ml 10 amp.strz.a 0,8ml</t>
  </si>
  <si>
    <t>10 amp.-strz.a 0,8ml</t>
  </si>
  <si>
    <t>0,08 g/0,8ml</t>
  </si>
  <si>
    <t>168</t>
  </si>
  <si>
    <t>Clexane roztwór do wstrzyknięć podskór 0,06 g/0,6ml 10 amp.strz.a 0,6ml</t>
  </si>
  <si>
    <t>10 amp.-strz.a 0,6ml</t>
  </si>
  <si>
    <t>0,06 g/0,6ml</t>
  </si>
  <si>
    <t>172</t>
  </si>
  <si>
    <t>Clexane roztwór do wstrzyknięć podskór 0,04 g/0,4ml 10 amp.strz.a 0,4ml</t>
  </si>
  <si>
    <t>10 amp.-strz.a 0,4ml</t>
  </si>
  <si>
    <t>0,04 g/0,4ml</t>
  </si>
  <si>
    <t>173</t>
  </si>
  <si>
    <t>Cordarone roztwór do wstrzyknięć 0,05 g/ml 6 amp.a 3ml</t>
  </si>
  <si>
    <t>6 amp.a 3ml</t>
  </si>
  <si>
    <t>227</t>
  </si>
  <si>
    <t>Calcium Resonium proszek doustny lub do sporząd 300 g</t>
  </si>
  <si>
    <t>300 g</t>
  </si>
  <si>
    <t>proszek doustny lub do sporząd</t>
  </si>
  <si>
    <t>3 mg/ml</t>
  </si>
  <si>
    <t>241</t>
  </si>
  <si>
    <t>Tritace 10 tabletki 0,01 g 28 tabl. (2 blist.po 14 szt.)</t>
  </si>
  <si>
    <t>28 tabl. (2 blist.po 14 szt.)</t>
  </si>
  <si>
    <t>242</t>
  </si>
  <si>
    <t>Tritace 5 tabletki 5 mg 28 tabl.</t>
  </si>
  <si>
    <t>28 tabl.</t>
  </si>
  <si>
    <t>244</t>
  </si>
  <si>
    <t>Rulid tabletki do przygotowania zawi 0,05 g 10 tabl. (blister)</t>
  </si>
  <si>
    <t>10 tabl. (blister)</t>
  </si>
  <si>
    <t>tabletki do przygotowania zawi</t>
  </si>
  <si>
    <t>253</t>
  </si>
  <si>
    <t>Rovamycine tabletki powlekane 3 mln.j.m. 10 tabl. (2 blist.po 5 szt.)</t>
  </si>
  <si>
    <t>3 mln.j.m.</t>
  </si>
  <si>
    <t>254</t>
  </si>
  <si>
    <t>Rovamycine tabletki powlekane 1,5 mln.j.m. 16 tabl. (2 blist.po 8 szt.)</t>
  </si>
  <si>
    <t>1,5 mln.j.m.</t>
  </si>
  <si>
    <t>260</t>
  </si>
  <si>
    <t>Plavix tabletki powlekane 0,075 g 28 tabl. (PVC/PVDC/ALU)</t>
  </si>
  <si>
    <t>28 tabl. (PVC/PVDC/ALU)</t>
  </si>
  <si>
    <t>0,075 g</t>
  </si>
  <si>
    <t>265</t>
  </si>
  <si>
    <t>No-Spa forte tabletki 0,08 g 20 tabl.</t>
  </si>
  <si>
    <t>0,08 g</t>
  </si>
  <si>
    <t>282</t>
  </si>
  <si>
    <t>Ins. Lantus Solostar roztwór do wstrzyknięć insulin 100 j.m./ml 5 wstrz.a 3ml</t>
  </si>
  <si>
    <t>5 wstrz.a 3ml</t>
  </si>
  <si>
    <t>283</t>
  </si>
  <si>
    <t>Ins. Insuman Comb 25 SoloStar zawiesina do wstrzyknięć insul 100 j.m./ml 5 wstrz.a 3ml</t>
  </si>
  <si>
    <t>284</t>
  </si>
  <si>
    <t>Ins. Insuman Basal zawiesina do wstrzyknięć insul 100 j.m./ml 5 wstrz.a 3ml (SoloStar)</t>
  </si>
  <si>
    <t>5 wstrz.a 3ml (SoloStar)</t>
  </si>
  <si>
    <t>285</t>
  </si>
  <si>
    <t>Ins. Insuman Rapid SoloStar roztwór do wstrzyknięć insulin 100 j.m./ml 5 wstrz.a 3ml</t>
  </si>
  <si>
    <t>329</t>
  </si>
  <si>
    <t>Adenocor roztwór do wstrzykiwań 3 mg/ml 6 fiol.a 2ml</t>
  </si>
  <si>
    <t>6 fiol.a 2ml</t>
  </si>
  <si>
    <t>335</t>
  </si>
  <si>
    <t>Tritace 2,5 tabletki 2,5 mg 28 tabl. (2 blist.po 14 szt.)</t>
  </si>
  <si>
    <t>Sanofi</t>
  </si>
  <si>
    <t>Exacyl 500mg x 20 tabl.powl.</t>
  </si>
  <si>
    <t>Cordarone 200mg x 30 tabl.</t>
  </si>
  <si>
    <t>Depakine CHRONO 500mg x 30 tabl.o przedł.uwaln.</t>
  </si>
  <si>
    <t>No-Spa 40mg/2ml x 5 amp.</t>
  </si>
  <si>
    <t>Insulin Lispro Sanofi 300jm/3ml x 10 wstrzyk. SoloSTAR</t>
  </si>
  <si>
    <t>Exacyl 500mg/5ml x 5 amp.</t>
  </si>
  <si>
    <t>Clexane 60 mg/0.6ml x 10 amp.strzyk.</t>
  </si>
  <si>
    <t>Clexane 80 mg/0.8ml x 10 amp.strzyk.</t>
  </si>
  <si>
    <t>Clexane 100 mg/1ml x 10 amp.strzyk.</t>
  </si>
  <si>
    <t>Cordarone 0,15g/3ml x 6 amp.</t>
  </si>
  <si>
    <t>Clexane 40 mg/0.4ml x 10 amp.strzyk.</t>
  </si>
  <si>
    <t>Calcium Resonium proszek 300g</t>
  </si>
  <si>
    <t>Tritace 10 mg x 28 tabl.</t>
  </si>
  <si>
    <t>Rovamycine 1,5 mln.j.m. x 16 tabl.powl.</t>
  </si>
  <si>
    <t>Rovamycine 3 mln.j.m. x 10 tabl.powl.</t>
  </si>
  <si>
    <t>PLAVIX  75 mg x 28 tabl.</t>
  </si>
  <si>
    <t>No-spa FORTE 80mg x 20 tabl.</t>
  </si>
  <si>
    <t>Insuman Rapid SoloSTAR 100jm/1ml x 5 wstrzyk.a 3 ml.</t>
  </si>
  <si>
    <t>Insuman Basal SoloSTAR 100jm/1ml x 5 wstrzyk.a 3 ml.</t>
  </si>
  <si>
    <t>Insuman Comb 25 SoloSTAR 100jm/1ml x 5 wstrzyk.a 3 ml.</t>
  </si>
  <si>
    <t>Lantus SoloSTAR 100jm/1ml x 5 wstrzyk.a 3 ml.</t>
  </si>
  <si>
    <t>Adenocor 3mg/ml x 6 fiol. A 2 ml</t>
  </si>
  <si>
    <t>Tritace 2,5 mg x 28 tabl.</t>
  </si>
  <si>
    <t>Zał. 1f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</si>
</sst>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#,##0.00\ &quot;zł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7030A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0" applyNumberFormat="0" applyBorder="0" applyProtection="0">
      <alignment/>
    </xf>
    <xf numFmtId="166" fontId="37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44" fillId="33" borderId="10" xfId="0" applyNumberFormat="1" applyFont="1" applyFill="1" applyBorder="1" applyAlignment="1">
      <alignment wrapText="1"/>
    </xf>
    <xf numFmtId="1" fontId="44" fillId="34" borderId="10" xfId="0" applyNumberFormat="1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2" fontId="44" fillId="34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vertical="center"/>
    </xf>
    <xf numFmtId="1" fontId="44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wrapText="1"/>
    </xf>
    <xf numFmtId="2" fontId="44" fillId="33" borderId="10" xfId="0" applyNumberFormat="1" applyFont="1" applyFill="1" applyBorder="1" applyAlignment="1">
      <alignment wrapText="1"/>
    </xf>
    <xf numFmtId="2" fontId="45" fillId="35" borderId="10" xfId="0" applyNumberFormat="1" applyFont="1" applyFill="1" applyBorder="1" applyAlignment="1">
      <alignment horizontal="center" wrapText="1"/>
    </xf>
    <xf numFmtId="2" fontId="45" fillId="35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2" fontId="45" fillId="33" borderId="10" xfId="0" applyNumberFormat="1" applyFont="1" applyFill="1" applyBorder="1" applyAlignment="1">
      <alignment wrapText="1"/>
    </xf>
    <xf numFmtId="1" fontId="44" fillId="33" borderId="0" xfId="0" applyNumberFormat="1" applyFont="1" applyFill="1" applyAlignment="1">
      <alignment/>
    </xf>
    <xf numFmtId="0" fontId="44" fillId="33" borderId="0" xfId="0" applyFont="1" applyFill="1" applyAlignment="1">
      <alignment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46" fillId="36" borderId="10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51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4.7109375" style="0" customWidth="1"/>
    <col min="2" max="2" width="16.8515625" style="0" customWidth="1"/>
    <col min="3" max="4" width="9.140625" style="0" customWidth="1"/>
    <col min="5" max="5" width="12.7109375" style="0" customWidth="1"/>
    <col min="6" max="7" width="9.140625" style="0" customWidth="1"/>
    <col min="8" max="8" width="11.00390625" style="0" customWidth="1"/>
    <col min="9" max="13" width="9.140625" style="0" customWidth="1"/>
    <col min="15" max="15" width="10.8515625" style="0" customWidth="1"/>
  </cols>
  <sheetData>
    <row r="4" s="1" customFormat="1" ht="15"/>
    <row r="7" ht="15">
      <c r="O7" t="s">
        <v>144</v>
      </c>
    </row>
    <row r="9" spans="1:15" ht="15" customHeight="1">
      <c r="A9" s="21" t="s">
        <v>120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6" s="2" customFormat="1" ht="33.7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7" t="s">
        <v>8</v>
      </c>
      <c r="J10" s="7" t="s">
        <v>9</v>
      </c>
      <c r="K10" s="7" t="s">
        <v>10</v>
      </c>
      <c r="L10" s="5" t="s">
        <v>11</v>
      </c>
      <c r="M10" s="5" t="s">
        <v>12</v>
      </c>
      <c r="N10" s="7" t="s">
        <v>13</v>
      </c>
      <c r="O10" s="7" t="s">
        <v>14</v>
      </c>
      <c r="P10" s="8"/>
    </row>
    <row r="11" spans="1:16" s="3" customFormat="1" ht="32.25" customHeight="1">
      <c r="A11" s="9" t="s">
        <v>33</v>
      </c>
      <c r="B11" s="10" t="s">
        <v>34</v>
      </c>
      <c r="C11" s="11"/>
      <c r="D11" s="11" t="s">
        <v>18</v>
      </c>
      <c r="E11" s="11" t="s">
        <v>27</v>
      </c>
      <c r="F11" s="11" t="s">
        <v>19</v>
      </c>
      <c r="G11" s="11" t="s">
        <v>20</v>
      </c>
      <c r="H11" s="11" t="s">
        <v>21</v>
      </c>
      <c r="I11" s="12">
        <v>3</v>
      </c>
      <c r="J11" s="13">
        <v>8</v>
      </c>
      <c r="K11" s="12">
        <f aca="true" t="shared" si="0" ref="K11:K35">(I11*J11)</f>
        <v>24</v>
      </c>
      <c r="L11" s="4">
        <v>8</v>
      </c>
      <c r="M11" s="12">
        <f aca="true" t="shared" si="1" ref="M11:M35">(J11*((100+L11)/100))</f>
        <v>8.64</v>
      </c>
      <c r="N11" s="12">
        <f aca="true" t="shared" si="2" ref="N11:N35">(I11*M11)</f>
        <v>25.92</v>
      </c>
      <c r="O11" s="14" t="s">
        <v>121</v>
      </c>
      <c r="P11" s="15"/>
    </row>
    <row r="12" spans="1:16" s="3" customFormat="1" ht="32.25" customHeight="1">
      <c r="A12" s="9" t="s">
        <v>36</v>
      </c>
      <c r="B12" s="10" t="s">
        <v>37</v>
      </c>
      <c r="C12" s="11"/>
      <c r="D12" s="11" t="s">
        <v>18</v>
      </c>
      <c r="E12" s="11" t="s">
        <v>31</v>
      </c>
      <c r="F12" s="11" t="s">
        <v>19</v>
      </c>
      <c r="G12" s="11" t="s">
        <v>32</v>
      </c>
      <c r="H12" s="11" t="s">
        <v>28</v>
      </c>
      <c r="I12" s="12">
        <v>10</v>
      </c>
      <c r="J12" s="13">
        <v>7.27</v>
      </c>
      <c r="K12" s="12">
        <f t="shared" si="0"/>
        <v>72.69999999999999</v>
      </c>
      <c r="L12" s="4">
        <v>8</v>
      </c>
      <c r="M12" s="12">
        <f t="shared" si="1"/>
        <v>7.8516</v>
      </c>
      <c r="N12" s="12">
        <f t="shared" si="2"/>
        <v>78.516</v>
      </c>
      <c r="O12" s="14" t="s">
        <v>122</v>
      </c>
      <c r="P12" s="15"/>
    </row>
    <row r="13" spans="1:16" s="3" customFormat="1" ht="56.25">
      <c r="A13" s="9" t="s">
        <v>41</v>
      </c>
      <c r="B13" s="10" t="s">
        <v>42</v>
      </c>
      <c r="C13" s="11"/>
      <c r="D13" s="11" t="s">
        <v>18</v>
      </c>
      <c r="E13" s="11" t="s">
        <v>43</v>
      </c>
      <c r="F13" s="11" t="s">
        <v>19</v>
      </c>
      <c r="G13" s="11" t="s">
        <v>20</v>
      </c>
      <c r="H13" s="11" t="s">
        <v>30</v>
      </c>
      <c r="I13" s="16">
        <v>10</v>
      </c>
      <c r="J13" s="13">
        <v>12.5</v>
      </c>
      <c r="K13" s="12">
        <f t="shared" si="0"/>
        <v>125</v>
      </c>
      <c r="L13" s="4">
        <v>8</v>
      </c>
      <c r="M13" s="12">
        <f t="shared" si="1"/>
        <v>13.5</v>
      </c>
      <c r="N13" s="12">
        <f t="shared" si="2"/>
        <v>135</v>
      </c>
      <c r="O13" s="14" t="s">
        <v>123</v>
      </c>
      <c r="P13" s="15"/>
    </row>
    <row r="14" spans="1:16" s="3" customFormat="1" ht="38.25" customHeight="1">
      <c r="A14" s="9" t="s">
        <v>46</v>
      </c>
      <c r="B14" s="10" t="s">
        <v>47</v>
      </c>
      <c r="C14" s="11"/>
      <c r="D14" s="11" t="s">
        <v>18</v>
      </c>
      <c r="E14" s="11" t="s">
        <v>23</v>
      </c>
      <c r="F14" s="11" t="s">
        <v>19</v>
      </c>
      <c r="G14" s="11" t="s">
        <v>17</v>
      </c>
      <c r="H14" s="11" t="s">
        <v>48</v>
      </c>
      <c r="I14" s="12">
        <v>800</v>
      </c>
      <c r="J14" s="13">
        <v>5</v>
      </c>
      <c r="K14" s="12">
        <f t="shared" si="0"/>
        <v>4000</v>
      </c>
      <c r="L14" s="4">
        <v>8</v>
      </c>
      <c r="M14" s="12">
        <f t="shared" si="1"/>
        <v>5.4</v>
      </c>
      <c r="N14" s="12">
        <f t="shared" si="2"/>
        <v>4320</v>
      </c>
      <c r="O14" s="14" t="s">
        <v>124</v>
      </c>
      <c r="P14" s="15"/>
    </row>
    <row r="15" spans="1:16" s="3" customFormat="1" ht="36.75" customHeight="1">
      <c r="A15" s="9" t="s">
        <v>52</v>
      </c>
      <c r="B15" s="10" t="s">
        <v>53</v>
      </c>
      <c r="C15" s="11"/>
      <c r="D15" s="11" t="s">
        <v>18</v>
      </c>
      <c r="E15" s="11" t="s">
        <v>54</v>
      </c>
      <c r="F15" s="11" t="s">
        <v>19</v>
      </c>
      <c r="G15" s="11" t="s">
        <v>55</v>
      </c>
      <c r="H15" s="11" t="s">
        <v>15</v>
      </c>
      <c r="I15" s="12">
        <v>3</v>
      </c>
      <c r="J15" s="13">
        <v>39.8</v>
      </c>
      <c r="K15" s="12">
        <f t="shared" si="0"/>
        <v>119.39999999999999</v>
      </c>
      <c r="L15" s="4">
        <v>8</v>
      </c>
      <c r="M15" s="12">
        <f t="shared" si="1"/>
        <v>42.984</v>
      </c>
      <c r="N15" s="12">
        <f t="shared" si="2"/>
        <v>128.952</v>
      </c>
      <c r="O15" s="14" t="s">
        <v>125</v>
      </c>
      <c r="P15" s="15"/>
    </row>
    <row r="16" spans="1:16" s="3" customFormat="1" ht="35.25" customHeight="1">
      <c r="A16" s="9" t="s">
        <v>57</v>
      </c>
      <c r="B16" s="10" t="s">
        <v>58</v>
      </c>
      <c r="C16" s="11"/>
      <c r="D16" s="11" t="s">
        <v>18</v>
      </c>
      <c r="E16" s="11" t="s">
        <v>16</v>
      </c>
      <c r="F16" s="11" t="s">
        <v>19</v>
      </c>
      <c r="G16" s="11" t="s">
        <v>49</v>
      </c>
      <c r="H16" s="11" t="s">
        <v>51</v>
      </c>
      <c r="I16" s="12">
        <v>460</v>
      </c>
      <c r="J16" s="13">
        <v>6.94</v>
      </c>
      <c r="K16" s="12">
        <f t="shared" si="0"/>
        <v>3192.4</v>
      </c>
      <c r="L16" s="4">
        <v>8</v>
      </c>
      <c r="M16" s="12">
        <f t="shared" si="1"/>
        <v>7.4952000000000005</v>
      </c>
      <c r="N16" s="12">
        <f t="shared" si="2"/>
        <v>3447.7920000000004</v>
      </c>
      <c r="O16" s="14" t="s">
        <v>126</v>
      </c>
      <c r="P16" s="15"/>
    </row>
    <row r="17" spans="1:16" s="3" customFormat="1" ht="33" customHeight="1">
      <c r="A17" s="9" t="s">
        <v>59</v>
      </c>
      <c r="B17" s="10" t="s">
        <v>60</v>
      </c>
      <c r="C17" s="11"/>
      <c r="D17" s="11" t="s">
        <v>18</v>
      </c>
      <c r="E17" s="11" t="s">
        <v>61</v>
      </c>
      <c r="F17" s="11" t="s">
        <v>19</v>
      </c>
      <c r="G17" s="11" t="s">
        <v>49</v>
      </c>
      <c r="H17" s="11" t="s">
        <v>48</v>
      </c>
      <c r="I17" s="12">
        <v>10</v>
      </c>
      <c r="J17" s="13">
        <v>75</v>
      </c>
      <c r="K17" s="12">
        <f t="shared" si="0"/>
        <v>750</v>
      </c>
      <c r="L17" s="4">
        <v>8</v>
      </c>
      <c r="M17" s="12">
        <f t="shared" si="1"/>
        <v>81</v>
      </c>
      <c r="N17" s="12">
        <f t="shared" si="2"/>
        <v>810</v>
      </c>
      <c r="O17" s="14" t="s">
        <v>129</v>
      </c>
      <c r="P17" s="15"/>
    </row>
    <row r="18" spans="1:16" s="3" customFormat="1" ht="33" customHeight="1">
      <c r="A18" s="9" t="s">
        <v>62</v>
      </c>
      <c r="B18" s="10" t="s">
        <v>63</v>
      </c>
      <c r="C18" s="11"/>
      <c r="D18" s="11" t="s">
        <v>18</v>
      </c>
      <c r="E18" s="11" t="s">
        <v>64</v>
      </c>
      <c r="F18" s="11" t="s">
        <v>19</v>
      </c>
      <c r="G18" s="11" t="s">
        <v>65</v>
      </c>
      <c r="H18" s="11" t="s">
        <v>48</v>
      </c>
      <c r="I18" s="12">
        <v>35</v>
      </c>
      <c r="J18" s="13">
        <v>60</v>
      </c>
      <c r="K18" s="12">
        <f t="shared" si="0"/>
        <v>2100</v>
      </c>
      <c r="L18" s="4">
        <v>8</v>
      </c>
      <c r="M18" s="12">
        <f t="shared" si="1"/>
        <v>64.80000000000001</v>
      </c>
      <c r="N18" s="12">
        <f t="shared" si="2"/>
        <v>2268.0000000000005</v>
      </c>
      <c r="O18" s="14" t="s">
        <v>128</v>
      </c>
      <c r="P18" s="15"/>
    </row>
    <row r="19" spans="1:16" s="3" customFormat="1" ht="33" customHeight="1">
      <c r="A19" s="9" t="s">
        <v>66</v>
      </c>
      <c r="B19" s="10" t="s">
        <v>67</v>
      </c>
      <c r="C19" s="11"/>
      <c r="D19" s="11" t="s">
        <v>18</v>
      </c>
      <c r="E19" s="11" t="s">
        <v>68</v>
      </c>
      <c r="F19" s="11" t="s">
        <v>19</v>
      </c>
      <c r="G19" s="11" t="s">
        <v>69</v>
      </c>
      <c r="H19" s="11" t="s">
        <v>48</v>
      </c>
      <c r="I19" s="12">
        <v>50</v>
      </c>
      <c r="J19" s="13">
        <v>45</v>
      </c>
      <c r="K19" s="12">
        <f t="shared" si="0"/>
        <v>2250</v>
      </c>
      <c r="L19" s="4">
        <v>8</v>
      </c>
      <c r="M19" s="12">
        <f t="shared" si="1"/>
        <v>48.6</v>
      </c>
      <c r="N19" s="12">
        <f t="shared" si="2"/>
        <v>2430</v>
      </c>
      <c r="O19" s="14" t="s">
        <v>127</v>
      </c>
      <c r="P19" s="15"/>
    </row>
    <row r="20" spans="1:16" s="3" customFormat="1" ht="33" customHeight="1">
      <c r="A20" s="9" t="s">
        <v>70</v>
      </c>
      <c r="B20" s="10" t="s">
        <v>71</v>
      </c>
      <c r="C20" s="11"/>
      <c r="D20" s="11" t="s">
        <v>18</v>
      </c>
      <c r="E20" s="11" t="s">
        <v>72</v>
      </c>
      <c r="F20" s="11" t="s">
        <v>19</v>
      </c>
      <c r="G20" s="11" t="s">
        <v>73</v>
      </c>
      <c r="H20" s="11" t="s">
        <v>48</v>
      </c>
      <c r="I20" s="12">
        <v>255</v>
      </c>
      <c r="J20" s="13">
        <v>30</v>
      </c>
      <c r="K20" s="12">
        <f t="shared" si="0"/>
        <v>7650</v>
      </c>
      <c r="L20" s="4">
        <v>8</v>
      </c>
      <c r="M20" s="12">
        <f t="shared" si="1"/>
        <v>32.400000000000006</v>
      </c>
      <c r="N20" s="12">
        <f t="shared" si="2"/>
        <v>8262.000000000002</v>
      </c>
      <c r="O20" s="14" t="s">
        <v>131</v>
      </c>
      <c r="P20" s="15"/>
    </row>
    <row r="21" spans="1:16" s="3" customFormat="1" ht="33" customHeight="1">
      <c r="A21" s="9" t="s">
        <v>74</v>
      </c>
      <c r="B21" s="10" t="s">
        <v>75</v>
      </c>
      <c r="C21" s="11"/>
      <c r="D21" s="11" t="s">
        <v>18</v>
      </c>
      <c r="E21" s="11" t="s">
        <v>76</v>
      </c>
      <c r="F21" s="11" t="s">
        <v>19</v>
      </c>
      <c r="G21" s="11" t="s">
        <v>40</v>
      </c>
      <c r="H21" s="11" t="s">
        <v>22</v>
      </c>
      <c r="I21" s="12">
        <v>165</v>
      </c>
      <c r="J21" s="13">
        <v>8.4</v>
      </c>
      <c r="K21" s="12">
        <f t="shared" si="0"/>
        <v>1386</v>
      </c>
      <c r="L21" s="4">
        <v>8</v>
      </c>
      <c r="M21" s="12">
        <f t="shared" si="1"/>
        <v>9.072000000000001</v>
      </c>
      <c r="N21" s="12">
        <f t="shared" si="2"/>
        <v>1496.88</v>
      </c>
      <c r="O21" s="14" t="s">
        <v>130</v>
      </c>
      <c r="P21" s="15"/>
    </row>
    <row r="22" spans="1:16" s="3" customFormat="1" ht="33" customHeight="1">
      <c r="A22" s="9" t="s">
        <v>77</v>
      </c>
      <c r="B22" s="10" t="s">
        <v>78</v>
      </c>
      <c r="C22" s="11"/>
      <c r="D22" s="11" t="s">
        <v>18</v>
      </c>
      <c r="E22" s="11" t="s">
        <v>79</v>
      </c>
      <c r="F22" s="11" t="s">
        <v>19</v>
      </c>
      <c r="G22" s="11" t="s">
        <v>24</v>
      </c>
      <c r="H22" s="11" t="s">
        <v>80</v>
      </c>
      <c r="I22" s="12">
        <v>7</v>
      </c>
      <c r="J22" s="13">
        <v>136.02</v>
      </c>
      <c r="K22" s="12">
        <f t="shared" si="0"/>
        <v>952.1400000000001</v>
      </c>
      <c r="L22" s="4">
        <v>8</v>
      </c>
      <c r="M22" s="12">
        <f t="shared" si="1"/>
        <v>146.90160000000003</v>
      </c>
      <c r="N22" s="12">
        <f t="shared" si="2"/>
        <v>1028.3112</v>
      </c>
      <c r="O22" s="14" t="s">
        <v>132</v>
      </c>
      <c r="P22" s="15"/>
    </row>
    <row r="23" spans="1:16" s="3" customFormat="1" ht="33" customHeight="1">
      <c r="A23" s="9" t="s">
        <v>82</v>
      </c>
      <c r="B23" s="10" t="s">
        <v>83</v>
      </c>
      <c r="C23" s="11"/>
      <c r="D23" s="11" t="s">
        <v>18</v>
      </c>
      <c r="E23" s="11" t="s">
        <v>84</v>
      </c>
      <c r="F23" s="11" t="s">
        <v>19</v>
      </c>
      <c r="G23" s="11" t="s">
        <v>29</v>
      </c>
      <c r="H23" s="11" t="s">
        <v>28</v>
      </c>
      <c r="I23" s="12">
        <v>30</v>
      </c>
      <c r="J23" s="13">
        <v>0.93</v>
      </c>
      <c r="K23" s="12">
        <f t="shared" si="0"/>
        <v>27.900000000000002</v>
      </c>
      <c r="L23" s="4">
        <v>8</v>
      </c>
      <c r="M23" s="12">
        <f t="shared" si="1"/>
        <v>1.0044000000000002</v>
      </c>
      <c r="N23" s="12">
        <f t="shared" si="2"/>
        <v>30.132000000000005</v>
      </c>
      <c r="O23" s="10"/>
      <c r="P23" s="15"/>
    </row>
    <row r="24" spans="1:16" s="3" customFormat="1" ht="33" customHeight="1">
      <c r="A24" s="9" t="s">
        <v>85</v>
      </c>
      <c r="B24" s="10" t="s">
        <v>86</v>
      </c>
      <c r="C24" s="11"/>
      <c r="D24" s="11" t="s">
        <v>18</v>
      </c>
      <c r="E24" s="11" t="s">
        <v>87</v>
      </c>
      <c r="F24" s="11" t="s">
        <v>19</v>
      </c>
      <c r="G24" s="11" t="s">
        <v>26</v>
      </c>
      <c r="H24" s="11" t="s">
        <v>28</v>
      </c>
      <c r="I24" s="12">
        <v>169</v>
      </c>
      <c r="J24" s="13">
        <v>0.93</v>
      </c>
      <c r="K24" s="12">
        <f t="shared" si="0"/>
        <v>157.17000000000002</v>
      </c>
      <c r="L24" s="4">
        <v>8</v>
      </c>
      <c r="M24" s="12">
        <f t="shared" si="1"/>
        <v>1.0044000000000002</v>
      </c>
      <c r="N24" s="12">
        <f t="shared" si="2"/>
        <v>169.74360000000004</v>
      </c>
      <c r="O24" s="14" t="s">
        <v>133</v>
      </c>
      <c r="P24" s="15"/>
    </row>
    <row r="25" spans="1:16" s="3" customFormat="1" ht="33" customHeight="1">
      <c r="A25" s="9" t="s">
        <v>88</v>
      </c>
      <c r="B25" s="10" t="s">
        <v>89</v>
      </c>
      <c r="C25" s="11"/>
      <c r="D25" s="11" t="s">
        <v>18</v>
      </c>
      <c r="E25" s="11" t="s">
        <v>90</v>
      </c>
      <c r="F25" s="11" t="s">
        <v>19</v>
      </c>
      <c r="G25" s="11" t="s">
        <v>25</v>
      </c>
      <c r="H25" s="11" t="s">
        <v>91</v>
      </c>
      <c r="I25" s="12">
        <v>20</v>
      </c>
      <c r="J25" s="13">
        <v>11.5</v>
      </c>
      <c r="K25" s="12">
        <f t="shared" si="0"/>
        <v>230</v>
      </c>
      <c r="L25" s="4">
        <v>8</v>
      </c>
      <c r="M25" s="12">
        <f t="shared" si="1"/>
        <v>12.420000000000002</v>
      </c>
      <c r="N25" s="12">
        <f t="shared" si="2"/>
        <v>248.40000000000003</v>
      </c>
      <c r="O25" s="10"/>
      <c r="P25" s="15"/>
    </row>
    <row r="26" spans="1:16" s="3" customFormat="1" ht="36" customHeight="1">
      <c r="A26" s="9" t="s">
        <v>92</v>
      </c>
      <c r="B26" s="10" t="s">
        <v>93</v>
      </c>
      <c r="C26" s="11"/>
      <c r="D26" s="11" t="s">
        <v>18</v>
      </c>
      <c r="E26" s="11" t="s">
        <v>38</v>
      </c>
      <c r="F26" s="11" t="s">
        <v>19</v>
      </c>
      <c r="G26" s="11" t="s">
        <v>94</v>
      </c>
      <c r="H26" s="11" t="s">
        <v>21</v>
      </c>
      <c r="I26" s="12">
        <v>4</v>
      </c>
      <c r="J26" s="13">
        <v>17.1</v>
      </c>
      <c r="K26" s="12">
        <f t="shared" si="0"/>
        <v>68.4</v>
      </c>
      <c r="L26" s="4">
        <v>8</v>
      </c>
      <c r="M26" s="12">
        <f t="shared" si="1"/>
        <v>18.468000000000004</v>
      </c>
      <c r="N26" s="12">
        <f t="shared" si="2"/>
        <v>73.87200000000001</v>
      </c>
      <c r="O26" s="14" t="s">
        <v>135</v>
      </c>
      <c r="P26" s="15"/>
    </row>
    <row r="27" spans="1:16" s="3" customFormat="1" ht="36" customHeight="1">
      <c r="A27" s="9" t="s">
        <v>95</v>
      </c>
      <c r="B27" s="10" t="s">
        <v>96</v>
      </c>
      <c r="C27" s="11"/>
      <c r="D27" s="11" t="s">
        <v>18</v>
      </c>
      <c r="E27" s="11" t="s">
        <v>35</v>
      </c>
      <c r="F27" s="11" t="s">
        <v>19</v>
      </c>
      <c r="G27" s="11" t="s">
        <v>97</v>
      </c>
      <c r="H27" s="11" t="s">
        <v>21</v>
      </c>
      <c r="I27" s="12">
        <v>10</v>
      </c>
      <c r="J27" s="13">
        <v>9</v>
      </c>
      <c r="K27" s="12">
        <f t="shared" si="0"/>
        <v>90</v>
      </c>
      <c r="L27" s="4">
        <v>8</v>
      </c>
      <c r="M27" s="12">
        <f t="shared" si="1"/>
        <v>9.72</v>
      </c>
      <c r="N27" s="12">
        <f t="shared" si="2"/>
        <v>97.2</v>
      </c>
      <c r="O27" s="14" t="s">
        <v>134</v>
      </c>
      <c r="P27" s="15"/>
    </row>
    <row r="28" spans="1:16" s="3" customFormat="1" ht="36" customHeight="1">
      <c r="A28" s="9" t="s">
        <v>98</v>
      </c>
      <c r="B28" s="10" t="s">
        <v>99</v>
      </c>
      <c r="C28" s="11"/>
      <c r="D28" s="11" t="s">
        <v>18</v>
      </c>
      <c r="E28" s="11" t="s">
        <v>100</v>
      </c>
      <c r="F28" s="11" t="s">
        <v>19</v>
      </c>
      <c r="G28" s="11" t="s">
        <v>101</v>
      </c>
      <c r="H28" s="11" t="s">
        <v>21</v>
      </c>
      <c r="I28" s="12">
        <v>90</v>
      </c>
      <c r="J28" s="13">
        <v>1.99</v>
      </c>
      <c r="K28" s="12">
        <f t="shared" si="0"/>
        <v>179.1</v>
      </c>
      <c r="L28" s="4">
        <v>8</v>
      </c>
      <c r="M28" s="12">
        <f t="shared" si="1"/>
        <v>2.1492</v>
      </c>
      <c r="N28" s="12">
        <f t="shared" si="2"/>
        <v>193.428</v>
      </c>
      <c r="O28" s="14" t="s">
        <v>136</v>
      </c>
      <c r="P28" s="15"/>
    </row>
    <row r="29" spans="1:16" s="3" customFormat="1" ht="36" customHeight="1">
      <c r="A29" s="9" t="s">
        <v>102</v>
      </c>
      <c r="B29" s="10" t="s">
        <v>103</v>
      </c>
      <c r="C29" s="11"/>
      <c r="D29" s="11" t="s">
        <v>18</v>
      </c>
      <c r="E29" s="11" t="s">
        <v>39</v>
      </c>
      <c r="F29" s="11" t="s">
        <v>19</v>
      </c>
      <c r="G29" s="11" t="s">
        <v>104</v>
      </c>
      <c r="H29" s="11" t="s">
        <v>28</v>
      </c>
      <c r="I29" s="12">
        <v>140</v>
      </c>
      <c r="J29" s="13">
        <v>8</v>
      </c>
      <c r="K29" s="12">
        <f t="shared" si="0"/>
        <v>1120</v>
      </c>
      <c r="L29" s="4">
        <v>8</v>
      </c>
      <c r="M29" s="12">
        <f t="shared" si="1"/>
        <v>8.64</v>
      </c>
      <c r="N29" s="12">
        <f t="shared" si="2"/>
        <v>1209.6000000000001</v>
      </c>
      <c r="O29" s="14" t="s">
        <v>137</v>
      </c>
      <c r="P29" s="15"/>
    </row>
    <row r="30" spans="1:16" s="3" customFormat="1" ht="35.25" customHeight="1">
      <c r="A30" s="9" t="s">
        <v>105</v>
      </c>
      <c r="B30" s="10" t="s">
        <v>106</v>
      </c>
      <c r="C30" s="11"/>
      <c r="D30" s="11" t="s">
        <v>18</v>
      </c>
      <c r="E30" s="11" t="s">
        <v>107</v>
      </c>
      <c r="F30" s="11" t="s">
        <v>19</v>
      </c>
      <c r="G30" s="11" t="s">
        <v>44</v>
      </c>
      <c r="H30" s="11" t="s">
        <v>45</v>
      </c>
      <c r="I30" s="12">
        <v>3</v>
      </c>
      <c r="J30" s="13">
        <v>21.2</v>
      </c>
      <c r="K30" s="12">
        <f t="shared" si="0"/>
        <v>63.599999999999994</v>
      </c>
      <c r="L30" s="4">
        <v>8</v>
      </c>
      <c r="M30" s="12">
        <f t="shared" si="1"/>
        <v>22.896</v>
      </c>
      <c r="N30" s="12">
        <f t="shared" si="2"/>
        <v>68.688</v>
      </c>
      <c r="O30" s="14" t="s">
        <v>141</v>
      </c>
      <c r="P30" s="15"/>
    </row>
    <row r="31" spans="1:16" s="3" customFormat="1" ht="35.25" customHeight="1">
      <c r="A31" s="9" t="s">
        <v>108</v>
      </c>
      <c r="B31" s="10" t="s">
        <v>109</v>
      </c>
      <c r="C31" s="11"/>
      <c r="D31" s="11" t="s">
        <v>18</v>
      </c>
      <c r="E31" s="11" t="s">
        <v>107</v>
      </c>
      <c r="F31" s="11" t="s">
        <v>19</v>
      </c>
      <c r="G31" s="11" t="s">
        <v>44</v>
      </c>
      <c r="H31" s="11" t="s">
        <v>56</v>
      </c>
      <c r="I31" s="12">
        <v>1</v>
      </c>
      <c r="J31" s="13">
        <v>37.25</v>
      </c>
      <c r="K31" s="12">
        <f t="shared" si="0"/>
        <v>37.25</v>
      </c>
      <c r="L31" s="4">
        <v>8</v>
      </c>
      <c r="M31" s="12">
        <f t="shared" si="1"/>
        <v>40.230000000000004</v>
      </c>
      <c r="N31" s="12">
        <f t="shared" si="2"/>
        <v>40.230000000000004</v>
      </c>
      <c r="O31" s="14" t="s">
        <v>140</v>
      </c>
      <c r="P31" s="15"/>
    </row>
    <row r="32" spans="1:16" s="3" customFormat="1" ht="35.25" customHeight="1">
      <c r="A32" s="9" t="s">
        <v>110</v>
      </c>
      <c r="B32" s="10" t="s">
        <v>111</v>
      </c>
      <c r="C32" s="11"/>
      <c r="D32" s="11" t="s">
        <v>18</v>
      </c>
      <c r="E32" s="11" t="s">
        <v>112</v>
      </c>
      <c r="F32" s="11" t="s">
        <v>19</v>
      </c>
      <c r="G32" s="11" t="s">
        <v>44</v>
      </c>
      <c r="H32" s="11" t="s">
        <v>56</v>
      </c>
      <c r="I32" s="12">
        <v>5</v>
      </c>
      <c r="J32" s="13">
        <v>37.25</v>
      </c>
      <c r="K32" s="12">
        <f t="shared" si="0"/>
        <v>186.25</v>
      </c>
      <c r="L32" s="4">
        <v>8</v>
      </c>
      <c r="M32" s="12">
        <f t="shared" si="1"/>
        <v>40.230000000000004</v>
      </c>
      <c r="N32" s="12">
        <f t="shared" si="2"/>
        <v>201.15000000000003</v>
      </c>
      <c r="O32" s="14" t="s">
        <v>139</v>
      </c>
      <c r="P32" s="15"/>
    </row>
    <row r="33" spans="1:16" s="3" customFormat="1" ht="35.25" customHeight="1">
      <c r="A33" s="9" t="s">
        <v>113</v>
      </c>
      <c r="B33" s="10" t="s">
        <v>114</v>
      </c>
      <c r="C33" s="11"/>
      <c r="D33" s="11" t="s">
        <v>18</v>
      </c>
      <c r="E33" s="11" t="s">
        <v>107</v>
      </c>
      <c r="F33" s="11" t="s">
        <v>19</v>
      </c>
      <c r="G33" s="11" t="s">
        <v>44</v>
      </c>
      <c r="H33" s="11" t="s">
        <v>45</v>
      </c>
      <c r="I33" s="12">
        <v>6</v>
      </c>
      <c r="J33" s="13">
        <v>37.25</v>
      </c>
      <c r="K33" s="12">
        <f t="shared" si="0"/>
        <v>223.5</v>
      </c>
      <c r="L33" s="4">
        <v>8</v>
      </c>
      <c r="M33" s="12">
        <f t="shared" si="1"/>
        <v>40.230000000000004</v>
      </c>
      <c r="N33" s="12">
        <f t="shared" si="2"/>
        <v>241.38000000000002</v>
      </c>
      <c r="O33" s="14" t="s">
        <v>138</v>
      </c>
      <c r="P33" s="15"/>
    </row>
    <row r="34" spans="1:16" s="3" customFormat="1" ht="36.75" customHeight="1">
      <c r="A34" s="9" t="s">
        <v>115</v>
      </c>
      <c r="B34" s="10" t="s">
        <v>116</v>
      </c>
      <c r="C34" s="11"/>
      <c r="D34" s="11" t="s">
        <v>18</v>
      </c>
      <c r="E34" s="11" t="s">
        <v>117</v>
      </c>
      <c r="F34" s="11" t="s">
        <v>19</v>
      </c>
      <c r="G34" s="11" t="s">
        <v>81</v>
      </c>
      <c r="H34" s="11" t="s">
        <v>15</v>
      </c>
      <c r="I34" s="12">
        <v>8</v>
      </c>
      <c r="J34" s="13">
        <v>210.65</v>
      </c>
      <c r="K34" s="12">
        <f t="shared" si="0"/>
        <v>1685.2</v>
      </c>
      <c r="L34" s="4">
        <v>8</v>
      </c>
      <c r="M34" s="12">
        <f t="shared" si="1"/>
        <v>227.502</v>
      </c>
      <c r="N34" s="12">
        <f t="shared" si="2"/>
        <v>1820.016</v>
      </c>
      <c r="O34" s="14" t="s">
        <v>142</v>
      </c>
      <c r="P34" s="15"/>
    </row>
    <row r="35" spans="1:16" s="3" customFormat="1" ht="35.25" customHeight="1">
      <c r="A35" s="9" t="s">
        <v>118</v>
      </c>
      <c r="B35" s="10" t="s">
        <v>119</v>
      </c>
      <c r="C35" s="11"/>
      <c r="D35" s="11" t="s">
        <v>18</v>
      </c>
      <c r="E35" s="11" t="s">
        <v>84</v>
      </c>
      <c r="F35" s="11" t="s">
        <v>19</v>
      </c>
      <c r="G35" s="11" t="s">
        <v>50</v>
      </c>
      <c r="H35" s="11" t="s">
        <v>28</v>
      </c>
      <c r="I35" s="12">
        <v>224</v>
      </c>
      <c r="J35" s="13">
        <v>0.93</v>
      </c>
      <c r="K35" s="12">
        <f t="shared" si="0"/>
        <v>208.32000000000002</v>
      </c>
      <c r="L35" s="4">
        <v>8</v>
      </c>
      <c r="M35" s="12">
        <f t="shared" si="1"/>
        <v>1.0044000000000002</v>
      </c>
      <c r="N35" s="12">
        <f t="shared" si="2"/>
        <v>224.98560000000003</v>
      </c>
      <c r="O35" s="14" t="s">
        <v>143</v>
      </c>
      <c r="P35" s="15"/>
    </row>
    <row r="36" spans="1:16" ht="1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20">
        <f>SUM(K11:K35)</f>
        <v>26898.329999999998</v>
      </c>
      <c r="L36" s="20"/>
      <c r="M36" s="20"/>
      <c r="N36" s="20">
        <f>SUM(N11:N35)</f>
        <v>29050.196400000004</v>
      </c>
      <c r="O36" s="19"/>
      <c r="P36" s="19"/>
    </row>
    <row r="37" spans="1:16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</sheetData>
  <sheetProtection/>
  <mergeCells count="1">
    <mergeCell ref="A9:O9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ASW24 - Zapytanie ofertowe</dc:title>
  <dc:subject>ASW24 - Zapytanie ofertowe</dc:subject>
  <dc:creator>magister ROMAN GRZECHNIK</dc:creator>
  <cp:keywords>Kamsoft;przetarg;asw24;oferta</cp:keywords>
  <dc:description>Zapytanie ofertowe z możliwością uzupełniania cen</dc:description>
  <cp:lastModifiedBy>Bohdan Diakow</cp:lastModifiedBy>
  <cp:lastPrinted>2020-01-14T09:11:56Z</cp:lastPrinted>
  <dcterms:created xsi:type="dcterms:W3CDTF">2019-12-09T08:49:34Z</dcterms:created>
  <dcterms:modified xsi:type="dcterms:W3CDTF">2020-01-22T07:44:13Z</dcterms:modified>
  <cp:category/>
  <cp:version/>
  <cp:contentType/>
  <cp:contentStatus/>
  <cp:revision>1</cp:revision>
</cp:coreProperties>
</file>